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firstSheet="1" activeTab="1"/>
  </bookViews>
  <sheets>
    <sheet name="回復済み_Sheet1" sheetId="1" state="veryHidden" r:id="rId1"/>
    <sheet name="15-9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<sst xmlns="http://schemas.openxmlformats.org/spreadsheetml/2006/main" count="57" uniqueCount="41">
  <si>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法律</t>
  </si>
  <si>
    <t>人権</t>
  </si>
  <si>
    <t>行政</t>
  </si>
  <si>
    <t>税金</t>
  </si>
  <si>
    <t>建築</t>
  </si>
  <si>
    <t>不動産</t>
  </si>
  <si>
    <t>交通
事故
相談</t>
  </si>
  <si>
    <t>消費
生活</t>
  </si>
  <si>
    <t>（単位：件）</t>
  </si>
  <si>
    <t>総数</t>
  </si>
  <si>
    <t>総計</t>
  </si>
  <si>
    <t>年金
労働</t>
  </si>
  <si>
    <t>生活
相談</t>
  </si>
  <si>
    <t>年度・月別</t>
  </si>
  <si>
    <t>１５-９　市民相談件数（月別、年度別）</t>
  </si>
  <si>
    <t>外国人
相談</t>
  </si>
  <si>
    <t>（司法書士）</t>
  </si>
  <si>
    <t>（弁護士）</t>
  </si>
  <si>
    <t>特　　　別　　　相　　　談</t>
  </si>
  <si>
    <r>
      <t>登記　</t>
    </r>
    <r>
      <rPr>
        <sz val="10"/>
        <rFont val="ＭＳ Ｐ明朝"/>
        <family val="1"/>
      </rPr>
      <t>(測量)</t>
    </r>
  </si>
  <si>
    <t>行政
手続</t>
  </si>
  <si>
    <r>
      <t>注１：</t>
    </r>
    <r>
      <rPr>
        <sz val="11"/>
        <color indexed="8"/>
        <rFont val="ＭＳ Ｐ明朝"/>
        <family val="1"/>
      </rPr>
      <t>生活相談、交通事故相談、外国人相談は、電話や窓口での簡易な相談も含む。</t>
    </r>
  </si>
  <si>
    <t>令和元年度</t>
  </si>
  <si>
    <t>注２：交通事故相談は平成29年度末に終了。</t>
  </si>
  <si>
    <t>資料：防犯交通安全課、多様性社会推進課</t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</si>
  <si>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5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</si>
  <si>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6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</si>
  <si>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7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</si>
  <si>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8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</si>
  <si>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9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</si>
  <si>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10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</si>
  <si>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11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</si>
  <si>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12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</si>
  <si>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color indexed="8"/>
        <rFont val="ＭＳ Ｐ明朝"/>
        <family val="1"/>
      </rPr>
      <t>2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</si>
  <si>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color indexed="8"/>
        <rFont val="ＭＳ Ｐ明朝"/>
        <family val="1"/>
      </rPr>
      <t>3</t>
    </r>
    <r>
      <rPr>
        <sz val="11"/>
        <color indexed="9"/>
        <rFont val="ＭＳ Ｐ明朝"/>
        <family val="1"/>
      </rPr>
      <t>月</t>
    </r>
  </si>
  <si>
    <t>令和3年4月</t>
  </si>
  <si>
    <t>令和4年1月</t>
  </si>
  <si>
    <t>平成29年度</t>
  </si>
  <si>
    <t>*</t>
  </si>
  <si>
    <t>　　　伴う緊急事態宣言等の発令により特別相談窓口を休止。</t>
  </si>
  <si>
    <t>注３：法律５、９月、登記５、６、９月、行政６、８、９、２月は新型コロナウイルス感染症防止対策に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</si>
</sst>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#,##0.0;\-#,##0.0"/>
    <numFmt numFmtId="185" formatCode="#,##0;\-#,##0;&quot;-&quot;"/>
    <numFmt numFmtId="186" formatCode="\(#,###.#\)"/>
    <numFmt numFmtId="187" formatCode="\(#,###\)"/>
    <numFmt numFmtId="188" formatCode="\(\ \ \ ##\)"/>
    <numFmt numFmtId="189" formatCode="0_);[Red]\(0\)"/>
    <numFmt numFmtId="190" formatCode="0_);\(0\)"/>
    <numFmt numFmtId="191" formatCode="#,##0_);\(#,##0\)"/>
    <numFmt numFmtId="192" formatCode="#,##0_ "/>
    <numFmt numFmtId="193" formatCode="#,##0_ ;[Red]\-#,##0\ "/>
    <numFmt numFmtId="194" formatCode="[$-816]dddd\,\ d&quot; de &quot;mmmm&quot; de &quot;yyyy"/>
    <numFmt numFmtId="195" formatCode="\(##,##&quot;．&quot;#\)"/>
    <numFmt numFmtId="196" formatCode="###,0&quot;．&quot;00"/>
    <numFmt numFmtId="197" formatCode="\(#,###.0\)"/>
    <numFmt numFmtId="198" formatCode="0;_"/>
    <numFmt numFmtId="199" formatCode="0;_堀"/>
    <numFmt numFmtId="200" formatCode="0.0_ "/>
    <numFmt numFmtId="201" formatCode="0_ "/>
    <numFmt numFmtId="202" formatCode="0;_䐀"/>
    <numFmt numFmtId="203" formatCode="\(##\)"/>
  </numFmts>
  <fonts count="5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b/>
      <sz val="11"/>
      <color indexed="10"/>
      <name val="ＭＳ Ｐ明朝"/>
      <family val="1"/>
    </font>
    <font>
      <sz val="12"/>
      <color indexed="8"/>
      <name val="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3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37" fontId="13" fillId="33" borderId="15" xfId="0" applyNumberFormat="1" applyFont="1" applyFill="1" applyBorder="1" applyAlignment="1" applyProtection="1">
      <alignment horizontal="center" vertical="center"/>
      <protection/>
    </xf>
    <xf numFmtId="37" fontId="13" fillId="33" borderId="12" xfId="0" applyNumberFormat="1" applyFont="1" applyFill="1" applyBorder="1" applyAlignment="1" applyProtection="1">
      <alignment horizontal="center" vertical="center"/>
      <protection/>
    </xf>
    <xf numFmtId="184" fontId="13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1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shrinkToFit="1"/>
    </xf>
    <xf numFmtId="3" fontId="14" fillId="33" borderId="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19" fillId="33" borderId="0" xfId="0" applyNumberFormat="1" applyFont="1" applyFill="1" applyBorder="1" applyAlignment="1" applyProtection="1">
      <alignment vertical="center"/>
      <protection/>
    </xf>
    <xf numFmtId="0" fontId="56" fillId="33" borderId="16" xfId="0" applyNumberFormat="1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3" fontId="56" fillId="33" borderId="0" xfId="0" applyNumberFormat="1" applyFont="1" applyFill="1" applyBorder="1" applyAlignment="1" applyProtection="1">
      <alignment vertical="center"/>
      <protection/>
    </xf>
    <xf numFmtId="3" fontId="56" fillId="34" borderId="0" xfId="0" applyNumberFormat="1" applyFont="1" applyFill="1" applyBorder="1" applyAlignment="1" applyProtection="1">
      <alignment vertical="center"/>
      <protection/>
    </xf>
    <xf numFmtId="3" fontId="56" fillId="34" borderId="0" xfId="0" applyNumberFormat="1" applyFont="1" applyFill="1" applyBorder="1" applyAlignment="1">
      <alignment vertical="center"/>
    </xf>
    <xf numFmtId="185" fontId="56" fillId="34" borderId="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56" fillId="0" borderId="0" xfId="0" applyNumberFormat="1" applyFont="1" applyFill="1" applyBorder="1" applyAlignment="1" applyProtection="1">
      <alignment vertical="center"/>
      <protection/>
    </xf>
    <xf numFmtId="185" fontId="56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185" fontId="56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31"/>
  <sheetViews>
    <sheetView showGridLines="0"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8" sqref="I18"/>
    </sheetView>
  </sheetViews>
  <sheetFormatPr defaultColWidth="8.796875" defaultRowHeight="15"/>
  <cols>
    <col min="1" max="1" width="1.59765625" style="2" customWidth="1"/>
    <col min="2" max="2" width="13.09765625" style="2" customWidth="1"/>
    <col min="3" max="3" width="7" style="2" customWidth="1"/>
    <col min="4" max="4" width="5.19921875" style="2" customWidth="1"/>
    <col min="5" max="5" width="8.09765625" style="2" customWidth="1"/>
    <col min="6" max="6" width="8.19921875" style="2" bestFit="1" customWidth="1"/>
    <col min="7" max="7" width="8.09765625" style="2" customWidth="1"/>
    <col min="8" max="8" width="7.19921875" style="2" customWidth="1"/>
    <col min="9" max="9" width="5.3984375" style="2" customWidth="1"/>
    <col min="10" max="12" width="5.5" style="2" customWidth="1"/>
    <col min="13" max="13" width="7.09765625" style="2" customWidth="1"/>
    <col min="14" max="14" width="5.3984375" style="2" bestFit="1" customWidth="1"/>
    <col min="15" max="15" width="5.5" style="2" customWidth="1"/>
    <col min="16" max="16" width="6.09765625" style="2" customWidth="1"/>
    <col min="17" max="17" width="8.5" style="2" customWidth="1"/>
    <col min="18" max="18" width="8.09765625" style="2" customWidth="1"/>
    <col min="19" max="16384" width="9" style="2" customWidth="1"/>
  </cols>
  <sheetData>
    <row r="1" spans="2:18" ht="24">
      <c r="B1" s="40" t="s">
        <v>14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ht="13.5">
      <c r="B2" s="3"/>
      <c r="J2" s="3"/>
      <c r="L2" s="3"/>
      <c r="N2" s="3"/>
      <c r="R2" s="4" t="s">
        <v>8</v>
      </c>
    </row>
    <row r="3" spans="2:19" ht="3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</row>
    <row r="4" spans="2:18" ht="15" customHeight="1">
      <c r="B4" s="55" t="s">
        <v>13</v>
      </c>
      <c r="C4" s="41" t="s">
        <v>12</v>
      </c>
      <c r="D4" s="41" t="s">
        <v>6</v>
      </c>
      <c r="E4" s="41" t="s">
        <v>15</v>
      </c>
      <c r="F4" s="51" t="s">
        <v>18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44" t="s">
        <v>10</v>
      </c>
    </row>
    <row r="5" spans="2:18" ht="15" customHeight="1">
      <c r="B5" s="56"/>
      <c r="C5" s="58"/>
      <c r="D5" s="42"/>
      <c r="E5" s="42"/>
      <c r="F5" s="42" t="s">
        <v>9</v>
      </c>
      <c r="G5" s="25" t="s">
        <v>0</v>
      </c>
      <c r="H5" s="24" t="s">
        <v>0</v>
      </c>
      <c r="I5" s="53" t="s">
        <v>20</v>
      </c>
      <c r="J5" s="58" t="s">
        <v>3</v>
      </c>
      <c r="K5" s="49" t="s">
        <v>19</v>
      </c>
      <c r="L5" s="58" t="s">
        <v>4</v>
      </c>
      <c r="M5" s="47" t="s">
        <v>5</v>
      </c>
      <c r="N5" s="42" t="s">
        <v>11</v>
      </c>
      <c r="O5" s="47" t="s">
        <v>1</v>
      </c>
      <c r="P5" s="42" t="s">
        <v>2</v>
      </c>
      <c r="Q5" s="53" t="s">
        <v>7</v>
      </c>
      <c r="R5" s="45"/>
    </row>
    <row r="6" spans="2:18" ht="15" customHeight="1">
      <c r="B6" s="57"/>
      <c r="C6" s="59"/>
      <c r="D6" s="43"/>
      <c r="E6" s="43"/>
      <c r="F6" s="43"/>
      <c r="G6" s="26" t="s">
        <v>17</v>
      </c>
      <c r="H6" s="26" t="s">
        <v>16</v>
      </c>
      <c r="I6" s="60"/>
      <c r="J6" s="59"/>
      <c r="K6" s="50"/>
      <c r="L6" s="59"/>
      <c r="M6" s="48"/>
      <c r="N6" s="43"/>
      <c r="O6" s="48"/>
      <c r="P6" s="43"/>
      <c r="Q6" s="54"/>
      <c r="R6" s="46"/>
    </row>
    <row r="7" spans="2:18" s="8" customFormat="1" ht="16.5" customHeight="1">
      <c r="B7" s="19" t="s">
        <v>37</v>
      </c>
      <c r="C7" s="35">
        <v>2628</v>
      </c>
      <c r="D7" s="35">
        <v>79</v>
      </c>
      <c r="E7" s="35">
        <v>15173</v>
      </c>
      <c r="F7" s="27">
        <f>SUM(G7:Q7)</f>
        <v>3263</v>
      </c>
      <c r="G7" s="35">
        <v>760</v>
      </c>
      <c r="H7" s="35">
        <v>63</v>
      </c>
      <c r="I7" s="35">
        <v>5</v>
      </c>
      <c r="J7" s="35">
        <v>88</v>
      </c>
      <c r="K7" s="35">
        <v>28</v>
      </c>
      <c r="L7" s="35">
        <v>18</v>
      </c>
      <c r="M7" s="35">
        <v>49</v>
      </c>
      <c r="N7" s="35">
        <v>18</v>
      </c>
      <c r="O7" s="35">
        <v>9</v>
      </c>
      <c r="P7" s="35">
        <v>4</v>
      </c>
      <c r="Q7" s="35">
        <v>2221</v>
      </c>
      <c r="R7" s="1">
        <f>C7+D7+E7+F7</f>
        <v>21143</v>
      </c>
    </row>
    <row r="8" spans="2:18" s="8" customFormat="1" ht="16.5" customHeight="1">
      <c r="B8" s="31">
        <v>30</v>
      </c>
      <c r="C8" s="35">
        <v>1844</v>
      </c>
      <c r="D8" s="38" t="s">
        <v>38</v>
      </c>
      <c r="E8" s="35">
        <v>16870</v>
      </c>
      <c r="F8" s="27">
        <f>SUM(G8:Q8)</f>
        <v>3518</v>
      </c>
      <c r="G8" s="35">
        <v>803</v>
      </c>
      <c r="H8" s="35">
        <v>79</v>
      </c>
      <c r="I8" s="35">
        <v>6</v>
      </c>
      <c r="J8" s="35">
        <v>88</v>
      </c>
      <c r="K8" s="35">
        <v>26</v>
      </c>
      <c r="L8" s="35">
        <v>16</v>
      </c>
      <c r="M8" s="35">
        <v>44</v>
      </c>
      <c r="N8" s="35">
        <v>15</v>
      </c>
      <c r="O8" s="35">
        <v>4</v>
      </c>
      <c r="P8" s="35">
        <v>5</v>
      </c>
      <c r="Q8" s="35">
        <v>2432</v>
      </c>
      <c r="R8" s="1">
        <v>22232</v>
      </c>
    </row>
    <row r="9" spans="2:18" s="8" customFormat="1" ht="16.5" customHeight="1">
      <c r="B9" s="31" t="s">
        <v>22</v>
      </c>
      <c r="C9" s="35">
        <v>2342</v>
      </c>
      <c r="D9" s="38" t="s">
        <v>38</v>
      </c>
      <c r="E9" s="35">
        <v>15219</v>
      </c>
      <c r="F9" s="35">
        <v>3331</v>
      </c>
      <c r="G9" s="35">
        <v>803</v>
      </c>
      <c r="H9" s="35">
        <v>74</v>
      </c>
      <c r="I9" s="35">
        <v>4</v>
      </c>
      <c r="J9" s="35">
        <v>89</v>
      </c>
      <c r="K9" s="35">
        <v>30</v>
      </c>
      <c r="L9" s="35">
        <v>16</v>
      </c>
      <c r="M9" s="35">
        <v>52</v>
      </c>
      <c r="N9" s="35">
        <v>16</v>
      </c>
      <c r="O9" s="35">
        <v>4</v>
      </c>
      <c r="P9" s="35">
        <v>7</v>
      </c>
      <c r="Q9" s="35">
        <v>2236</v>
      </c>
      <c r="R9" s="1">
        <f>C9+E9+F9</f>
        <v>20892</v>
      </c>
    </row>
    <row r="10" spans="2:18" s="8" customFormat="1" ht="16.5" customHeight="1">
      <c r="B10" s="31">
        <v>2</v>
      </c>
      <c r="C10" s="35">
        <v>2800</v>
      </c>
      <c r="D10" s="38" t="s">
        <v>38</v>
      </c>
      <c r="E10" s="35">
        <v>21054</v>
      </c>
      <c r="F10" s="35">
        <v>3120</v>
      </c>
      <c r="G10" s="35">
        <v>653</v>
      </c>
      <c r="H10" s="35">
        <v>39</v>
      </c>
      <c r="I10" s="35">
        <v>6</v>
      </c>
      <c r="J10" s="35">
        <v>73</v>
      </c>
      <c r="K10" s="35">
        <v>24</v>
      </c>
      <c r="L10" s="35">
        <v>22</v>
      </c>
      <c r="M10" s="35">
        <v>42</v>
      </c>
      <c r="N10" s="35">
        <v>9</v>
      </c>
      <c r="O10" s="35">
        <v>9</v>
      </c>
      <c r="P10" s="35">
        <v>7</v>
      </c>
      <c r="Q10" s="35">
        <v>2236</v>
      </c>
      <c r="R10" s="1">
        <f>C10+E10+F10</f>
        <v>26974</v>
      </c>
    </row>
    <row r="11" spans="2:18" s="8" customFormat="1" ht="16.5" customHeight="1">
      <c r="B11" s="31">
        <v>3</v>
      </c>
      <c r="C11" s="61">
        <f>SUM(C13:C24)</f>
        <v>2597</v>
      </c>
      <c r="D11" s="38" t="s">
        <v>38</v>
      </c>
      <c r="E11" s="35">
        <f>SUM(E13:E24)</f>
        <v>16617</v>
      </c>
      <c r="F11" s="35">
        <f aca="true" t="shared" si="0" ref="F11:Q11">SUM(F13:F24)</f>
        <v>3055</v>
      </c>
      <c r="G11" s="61">
        <f>SUM(G13:G24)</f>
        <v>785</v>
      </c>
      <c r="H11" s="61">
        <f t="shared" si="0"/>
        <v>68</v>
      </c>
      <c r="I11" s="61">
        <f t="shared" si="0"/>
        <v>3</v>
      </c>
      <c r="J11" s="61">
        <f t="shared" si="0"/>
        <v>94</v>
      </c>
      <c r="K11" s="61">
        <f t="shared" si="0"/>
        <v>42</v>
      </c>
      <c r="L11" s="61">
        <f t="shared" si="0"/>
        <v>21</v>
      </c>
      <c r="M11" s="61">
        <f t="shared" si="0"/>
        <v>51</v>
      </c>
      <c r="N11" s="61">
        <f t="shared" si="0"/>
        <v>18</v>
      </c>
      <c r="O11" s="61">
        <f t="shared" si="0"/>
        <v>4</v>
      </c>
      <c r="P11" s="61">
        <f t="shared" si="0"/>
        <v>5</v>
      </c>
      <c r="Q11" s="61">
        <f t="shared" si="0"/>
        <v>1964</v>
      </c>
      <c r="R11" s="1">
        <f>C11+E11+F11</f>
        <v>22269</v>
      </c>
    </row>
    <row r="12" spans="2:18" s="20" customFormat="1" ht="9.75" customHeight="1">
      <c r="B12" s="21"/>
      <c r="C12" s="63"/>
      <c r="D12" s="63"/>
      <c r="E12" s="29"/>
      <c r="F12" s="3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29"/>
    </row>
    <row r="13" spans="2:18" s="10" customFormat="1" ht="16.5" customHeight="1">
      <c r="B13" s="19" t="s">
        <v>35</v>
      </c>
      <c r="C13" s="61">
        <v>219</v>
      </c>
      <c r="D13" s="38" t="s">
        <v>38</v>
      </c>
      <c r="E13" s="37">
        <v>1372</v>
      </c>
      <c r="F13" s="36">
        <f aca="true" t="shared" si="1" ref="F13:F24">SUM(G13:Q13)</f>
        <v>284</v>
      </c>
      <c r="G13" s="61">
        <v>62</v>
      </c>
      <c r="H13" s="66">
        <v>10</v>
      </c>
      <c r="I13" s="62">
        <v>1</v>
      </c>
      <c r="J13" s="66">
        <v>8</v>
      </c>
      <c r="K13" s="66">
        <v>3</v>
      </c>
      <c r="L13" s="66">
        <v>2</v>
      </c>
      <c r="M13" s="66">
        <v>6</v>
      </c>
      <c r="N13" s="66">
        <v>0</v>
      </c>
      <c r="O13" s="66">
        <v>3</v>
      </c>
      <c r="P13" s="62">
        <v>1</v>
      </c>
      <c r="Q13" s="67">
        <v>188</v>
      </c>
      <c r="R13" s="32">
        <f>SUM(C13:F13)</f>
        <v>1875</v>
      </c>
    </row>
    <row r="14" spans="2:18" s="10" customFormat="1" ht="16.5" customHeight="1">
      <c r="B14" s="19" t="s">
        <v>25</v>
      </c>
      <c r="C14" s="61">
        <v>206</v>
      </c>
      <c r="D14" s="38" t="s">
        <v>38</v>
      </c>
      <c r="E14" s="37">
        <v>1451</v>
      </c>
      <c r="F14" s="36">
        <f t="shared" si="1"/>
        <v>246</v>
      </c>
      <c r="G14" s="61">
        <v>62</v>
      </c>
      <c r="H14" s="66">
        <v>0</v>
      </c>
      <c r="I14" s="62">
        <v>0</v>
      </c>
      <c r="J14" s="66">
        <v>8</v>
      </c>
      <c r="K14" s="66">
        <v>0</v>
      </c>
      <c r="L14" s="66">
        <v>3</v>
      </c>
      <c r="M14" s="66">
        <v>6</v>
      </c>
      <c r="N14" s="66">
        <v>0</v>
      </c>
      <c r="O14" s="66">
        <v>0</v>
      </c>
      <c r="P14" s="62">
        <v>0</v>
      </c>
      <c r="Q14" s="67">
        <v>167</v>
      </c>
      <c r="R14" s="32">
        <f>SUM(C14:F14)</f>
        <v>1903</v>
      </c>
    </row>
    <row r="15" spans="2:18" s="10" customFormat="1" ht="16.5" customHeight="1">
      <c r="B15" s="19" t="s">
        <v>26</v>
      </c>
      <c r="C15" s="61">
        <v>228</v>
      </c>
      <c r="D15" s="38" t="s">
        <v>38</v>
      </c>
      <c r="E15" s="37">
        <v>2198</v>
      </c>
      <c r="F15" s="36">
        <f t="shared" si="1"/>
        <v>240</v>
      </c>
      <c r="G15" s="61">
        <v>74</v>
      </c>
      <c r="H15" s="66">
        <v>2</v>
      </c>
      <c r="I15" s="62">
        <v>0</v>
      </c>
      <c r="J15" s="66">
        <v>8</v>
      </c>
      <c r="K15" s="66">
        <v>0</v>
      </c>
      <c r="L15" s="66">
        <v>2</v>
      </c>
      <c r="M15" s="66">
        <v>3</v>
      </c>
      <c r="N15" s="66">
        <v>0</v>
      </c>
      <c r="O15" s="66">
        <v>0</v>
      </c>
      <c r="P15" s="62">
        <v>0</v>
      </c>
      <c r="Q15" s="67">
        <v>151</v>
      </c>
      <c r="R15" s="32">
        <f aca="true" t="shared" si="2" ref="R15:R23">SUM(C15:F15)</f>
        <v>2666</v>
      </c>
    </row>
    <row r="16" spans="2:18" s="10" customFormat="1" ht="16.5" customHeight="1">
      <c r="B16" s="19" t="s">
        <v>27</v>
      </c>
      <c r="C16" s="61">
        <v>203</v>
      </c>
      <c r="D16" s="38" t="s">
        <v>38</v>
      </c>
      <c r="E16" s="37">
        <v>1530</v>
      </c>
      <c r="F16" s="36">
        <f t="shared" si="1"/>
        <v>246</v>
      </c>
      <c r="G16" s="61">
        <v>64</v>
      </c>
      <c r="H16" s="66">
        <v>8</v>
      </c>
      <c r="I16" s="62">
        <v>0</v>
      </c>
      <c r="J16" s="66">
        <v>8</v>
      </c>
      <c r="K16" s="62">
        <v>2</v>
      </c>
      <c r="L16" s="62">
        <v>1</v>
      </c>
      <c r="M16" s="66">
        <v>2</v>
      </c>
      <c r="N16" s="66">
        <v>1</v>
      </c>
      <c r="O16" s="66">
        <v>1</v>
      </c>
      <c r="P16" s="62">
        <v>2</v>
      </c>
      <c r="Q16" s="67">
        <v>157</v>
      </c>
      <c r="R16" s="32">
        <f t="shared" si="2"/>
        <v>1979</v>
      </c>
    </row>
    <row r="17" spans="2:18" s="10" customFormat="1" ht="16.5" customHeight="1">
      <c r="B17" s="19" t="s">
        <v>28</v>
      </c>
      <c r="C17" s="61">
        <v>217</v>
      </c>
      <c r="D17" s="38" t="s">
        <v>38</v>
      </c>
      <c r="E17" s="37">
        <v>1424</v>
      </c>
      <c r="F17" s="36">
        <f t="shared" si="1"/>
        <v>237</v>
      </c>
      <c r="G17" s="61">
        <v>68</v>
      </c>
      <c r="H17" s="66">
        <v>4</v>
      </c>
      <c r="I17" s="62">
        <v>1</v>
      </c>
      <c r="J17" s="66">
        <v>8</v>
      </c>
      <c r="K17" s="66">
        <v>6</v>
      </c>
      <c r="L17" s="62">
        <v>2</v>
      </c>
      <c r="M17" s="66">
        <v>4</v>
      </c>
      <c r="N17" s="66">
        <v>1</v>
      </c>
      <c r="O17" s="66">
        <v>0</v>
      </c>
      <c r="P17" s="62">
        <v>0</v>
      </c>
      <c r="Q17" s="67">
        <v>143</v>
      </c>
      <c r="R17" s="32">
        <f t="shared" si="2"/>
        <v>1878</v>
      </c>
    </row>
    <row r="18" spans="2:18" s="10" customFormat="1" ht="16.5" customHeight="1">
      <c r="B18" s="19" t="s">
        <v>29</v>
      </c>
      <c r="C18" s="61">
        <v>238</v>
      </c>
      <c r="D18" s="38" t="s">
        <v>38</v>
      </c>
      <c r="E18" s="37">
        <v>1238</v>
      </c>
      <c r="F18" s="36">
        <f t="shared" si="1"/>
        <v>244</v>
      </c>
      <c r="G18" s="61">
        <v>68</v>
      </c>
      <c r="H18" s="66">
        <v>0</v>
      </c>
      <c r="I18" s="66">
        <v>1</v>
      </c>
      <c r="J18" s="66">
        <v>7</v>
      </c>
      <c r="K18" s="66">
        <v>0</v>
      </c>
      <c r="L18" s="62">
        <v>3</v>
      </c>
      <c r="M18" s="66">
        <v>4</v>
      </c>
      <c r="N18" s="66">
        <v>1</v>
      </c>
      <c r="O18" s="62">
        <v>0</v>
      </c>
      <c r="P18" s="66">
        <v>0</v>
      </c>
      <c r="Q18" s="67">
        <v>160</v>
      </c>
      <c r="R18" s="32">
        <f t="shared" si="2"/>
        <v>1720</v>
      </c>
    </row>
    <row r="19" spans="2:18" s="10" customFormat="1" ht="16.5" customHeight="1">
      <c r="B19" s="19" t="s">
        <v>30</v>
      </c>
      <c r="C19" s="61">
        <v>246</v>
      </c>
      <c r="D19" s="38" t="s">
        <v>38</v>
      </c>
      <c r="E19" s="37">
        <v>1345</v>
      </c>
      <c r="F19" s="36">
        <f t="shared" si="1"/>
        <v>267</v>
      </c>
      <c r="G19" s="61">
        <v>67</v>
      </c>
      <c r="H19" s="66">
        <v>12</v>
      </c>
      <c r="I19" s="66">
        <v>0</v>
      </c>
      <c r="J19" s="66">
        <v>8</v>
      </c>
      <c r="K19" s="66">
        <v>6</v>
      </c>
      <c r="L19" s="66">
        <v>3</v>
      </c>
      <c r="M19" s="66">
        <v>3</v>
      </c>
      <c r="N19" s="66">
        <v>3</v>
      </c>
      <c r="O19" s="62">
        <v>0</v>
      </c>
      <c r="P19" s="62">
        <v>1</v>
      </c>
      <c r="Q19" s="67">
        <v>164</v>
      </c>
      <c r="R19" s="32">
        <f t="shared" si="2"/>
        <v>1858</v>
      </c>
    </row>
    <row r="20" spans="2:18" s="10" customFormat="1" ht="16.5" customHeight="1">
      <c r="B20" s="19" t="s">
        <v>31</v>
      </c>
      <c r="C20" s="61">
        <v>224</v>
      </c>
      <c r="D20" s="38" t="s">
        <v>38</v>
      </c>
      <c r="E20" s="37">
        <v>1272</v>
      </c>
      <c r="F20" s="36">
        <f t="shared" si="1"/>
        <v>280</v>
      </c>
      <c r="G20" s="61">
        <v>70</v>
      </c>
      <c r="H20" s="66">
        <v>4</v>
      </c>
      <c r="I20" s="66">
        <v>0</v>
      </c>
      <c r="J20" s="66">
        <v>8</v>
      </c>
      <c r="K20" s="62">
        <v>2</v>
      </c>
      <c r="L20" s="66">
        <v>1</v>
      </c>
      <c r="M20" s="66">
        <v>4</v>
      </c>
      <c r="N20" s="66">
        <v>3</v>
      </c>
      <c r="O20" s="66">
        <v>0</v>
      </c>
      <c r="P20" s="62">
        <v>0</v>
      </c>
      <c r="Q20" s="67">
        <v>188</v>
      </c>
      <c r="R20" s="32">
        <f t="shared" si="2"/>
        <v>1776</v>
      </c>
    </row>
    <row r="21" spans="2:18" s="10" customFormat="1" ht="16.5" customHeight="1">
      <c r="B21" s="19" t="s">
        <v>32</v>
      </c>
      <c r="C21" s="61">
        <v>194</v>
      </c>
      <c r="D21" s="38" t="s">
        <v>38</v>
      </c>
      <c r="E21" s="37">
        <v>981</v>
      </c>
      <c r="F21" s="36">
        <f t="shared" si="1"/>
        <v>228</v>
      </c>
      <c r="G21" s="61">
        <v>60</v>
      </c>
      <c r="H21" s="66">
        <v>6</v>
      </c>
      <c r="I21" s="62">
        <v>0</v>
      </c>
      <c r="J21" s="66">
        <v>8</v>
      </c>
      <c r="K21" s="66">
        <v>6</v>
      </c>
      <c r="L21" s="66">
        <v>1</v>
      </c>
      <c r="M21" s="66">
        <v>6</v>
      </c>
      <c r="N21" s="66">
        <v>1</v>
      </c>
      <c r="O21" s="62">
        <v>0</v>
      </c>
      <c r="P21" s="62">
        <v>0</v>
      </c>
      <c r="Q21" s="67">
        <v>140</v>
      </c>
      <c r="R21" s="32">
        <f t="shared" si="2"/>
        <v>1403</v>
      </c>
    </row>
    <row r="22" spans="2:18" s="10" customFormat="1" ht="16.5" customHeight="1">
      <c r="B22" s="31" t="s">
        <v>36</v>
      </c>
      <c r="C22" s="61">
        <v>216</v>
      </c>
      <c r="D22" s="38" t="s">
        <v>38</v>
      </c>
      <c r="E22" s="37">
        <v>1205</v>
      </c>
      <c r="F22" s="36">
        <f t="shared" si="1"/>
        <v>266</v>
      </c>
      <c r="G22" s="61">
        <v>62</v>
      </c>
      <c r="H22" s="66">
        <v>6</v>
      </c>
      <c r="I22" s="66">
        <v>0</v>
      </c>
      <c r="J22" s="66">
        <v>7</v>
      </c>
      <c r="K22" s="66">
        <v>6</v>
      </c>
      <c r="L22" s="66">
        <v>1</v>
      </c>
      <c r="M22" s="66">
        <v>1</v>
      </c>
      <c r="N22" s="66">
        <v>2</v>
      </c>
      <c r="O22" s="66">
        <v>0</v>
      </c>
      <c r="P22" s="66">
        <v>1</v>
      </c>
      <c r="Q22" s="67">
        <v>180</v>
      </c>
      <c r="R22" s="32">
        <f t="shared" si="2"/>
        <v>1687</v>
      </c>
    </row>
    <row r="23" spans="2:19" s="10" customFormat="1" ht="16.5" customHeight="1">
      <c r="B23" s="31" t="s">
        <v>33</v>
      </c>
      <c r="C23" s="61">
        <v>193</v>
      </c>
      <c r="D23" s="38" t="s">
        <v>38</v>
      </c>
      <c r="E23" s="37">
        <v>1254</v>
      </c>
      <c r="F23" s="36">
        <f t="shared" si="1"/>
        <v>224</v>
      </c>
      <c r="G23" s="61">
        <v>58</v>
      </c>
      <c r="H23" s="66">
        <v>8</v>
      </c>
      <c r="I23" s="62">
        <v>0</v>
      </c>
      <c r="J23" s="66">
        <v>8</v>
      </c>
      <c r="K23" s="66">
        <v>6</v>
      </c>
      <c r="L23" s="66">
        <v>1</v>
      </c>
      <c r="M23" s="66">
        <v>6</v>
      </c>
      <c r="N23" s="62">
        <v>3</v>
      </c>
      <c r="O23" s="62">
        <v>0</v>
      </c>
      <c r="P23" s="62">
        <v>0</v>
      </c>
      <c r="Q23" s="67">
        <v>134</v>
      </c>
      <c r="R23" s="32">
        <f t="shared" si="2"/>
        <v>1671</v>
      </c>
      <c r="S23" s="22"/>
    </row>
    <row r="24" spans="2:19" s="10" customFormat="1" ht="16.5" customHeight="1">
      <c r="B24" s="31" t="s">
        <v>34</v>
      </c>
      <c r="C24" s="61">
        <v>213</v>
      </c>
      <c r="D24" s="38" t="s">
        <v>38</v>
      </c>
      <c r="E24" s="37">
        <v>1347</v>
      </c>
      <c r="F24" s="36">
        <f t="shared" si="1"/>
        <v>293</v>
      </c>
      <c r="G24" s="61">
        <v>70</v>
      </c>
      <c r="H24" s="66">
        <v>8</v>
      </c>
      <c r="I24" s="62">
        <v>0</v>
      </c>
      <c r="J24" s="66">
        <v>8</v>
      </c>
      <c r="K24" s="66">
        <v>5</v>
      </c>
      <c r="L24" s="66">
        <v>1</v>
      </c>
      <c r="M24" s="66">
        <v>6</v>
      </c>
      <c r="N24" s="62">
        <v>3</v>
      </c>
      <c r="O24" s="62">
        <v>0</v>
      </c>
      <c r="P24" s="62">
        <v>0</v>
      </c>
      <c r="Q24" s="67">
        <v>192</v>
      </c>
      <c r="R24" s="32">
        <f>SUM(C24:F24)</f>
        <v>1853</v>
      </c>
      <c r="S24" s="22"/>
    </row>
    <row r="25" spans="2:18" ht="3" customHeight="1" thickBot="1">
      <c r="B25" s="11"/>
      <c r="C25" s="16"/>
      <c r="D25" s="17"/>
      <c r="E25" s="12"/>
      <c r="F25" s="12"/>
      <c r="G25" s="1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8"/>
    </row>
    <row r="26" spans="2:4" ht="3" customHeight="1">
      <c r="B26" s="13"/>
      <c r="C26" s="15"/>
      <c r="D26" s="15"/>
    </row>
    <row r="27" spans="2:18" ht="13.5">
      <c r="B27" s="14" t="s">
        <v>24</v>
      </c>
      <c r="R27" s="9"/>
    </row>
    <row r="28" s="28" customFormat="1" ht="13.5">
      <c r="B28" s="33" t="s">
        <v>21</v>
      </c>
    </row>
    <row r="29" spans="2:6" ht="13.5">
      <c r="B29" s="34" t="s">
        <v>23</v>
      </c>
      <c r="C29" s="39"/>
      <c r="D29" s="39"/>
      <c r="E29" s="39"/>
      <c r="F29" s="39"/>
    </row>
    <row r="30" ht="13.5">
      <c r="B30" s="34" t="s">
        <v>40</v>
      </c>
    </row>
    <row r="31" ht="13.5">
      <c r="B31" s="64" t="s">
        <v>39</v>
      </c>
    </row>
  </sheetData>
  <sheetProtection/>
  <mergeCells count="17">
    <mergeCell ref="B4:B6"/>
    <mergeCell ref="C4:C6"/>
    <mergeCell ref="F5:F6"/>
    <mergeCell ref="P5:P6"/>
    <mergeCell ref="J5:J6"/>
    <mergeCell ref="L5:L6"/>
    <mergeCell ref="I5:I6"/>
    <mergeCell ref="B1:R1"/>
    <mergeCell ref="D4:D6"/>
    <mergeCell ref="E4:E6"/>
    <mergeCell ref="R4:R6"/>
    <mergeCell ref="N5:N6"/>
    <mergeCell ref="M5:M6"/>
    <mergeCell ref="K5:K6"/>
    <mergeCell ref="O5:O6"/>
    <mergeCell ref="F4:Q4"/>
    <mergeCell ref="Q5:Q6"/>
  </mergeCells>
  <printOptions/>
  <pageMargins left="0.3937007874015748" right="0.3937007874015748" top="0.984251968503937" bottom="0.984251968503937" header="0.5118110236220472" footer="0.5118110236220472"/>
  <pageSetup cellComments="atEnd" horizontalDpi="600" verticalDpi="600" orientation="landscape" paperSize="9" scale="95" r:id="rId1"/>
  <ignoredErrors>
    <ignoredError sqref="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裕美子</dc:creator>
  <cp:keywords/>
  <dc:description/>
  <cp:lastModifiedBy>Administrator</cp:lastModifiedBy>
  <cp:lastPrinted>2020-10-28T05:36:46Z</cp:lastPrinted>
  <dcterms:created xsi:type="dcterms:W3CDTF">1997-07-16T05:20:14Z</dcterms:created>
  <dcterms:modified xsi:type="dcterms:W3CDTF">2023-01-24T07:51:20Z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00080098000000000000010262b10207c74006b004c800</vt:lpwstr>
  </property>
</Properties>
</file>